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1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20" i="1"/>
  <c r="M22"/>
  <c r="O22"/>
  <c r="O20"/>
  <c r="M20" s="1"/>
  <c r="O8"/>
  <c r="M8" s="1"/>
  <c r="O6"/>
  <c r="M6" s="1"/>
  <c r="L19"/>
  <c r="L4"/>
  <c r="H18"/>
  <c r="M18" s="1"/>
  <c r="M27"/>
  <c r="L27"/>
  <c r="M26"/>
  <c r="L26"/>
  <c r="M25"/>
  <c r="L25"/>
  <c r="M24"/>
  <c r="L24"/>
  <c r="M23"/>
  <c r="L23"/>
  <c r="N22"/>
  <c r="L22" s="1"/>
  <c r="M21"/>
  <c r="L21"/>
  <c r="N20"/>
  <c r="O19"/>
  <c r="M19"/>
  <c r="O18"/>
  <c r="N18"/>
  <c r="L18" s="1"/>
  <c r="M13"/>
  <c r="L13"/>
  <c r="M12"/>
  <c r="L12"/>
  <c r="M11"/>
  <c r="L11"/>
  <c r="M10"/>
  <c r="L10"/>
  <c r="M9"/>
  <c r="L9"/>
  <c r="N8"/>
  <c r="L8" s="1"/>
  <c r="M7"/>
  <c r="L7"/>
  <c r="O4"/>
  <c r="M4" s="1"/>
  <c r="M5"/>
  <c r="L5"/>
  <c r="N4"/>
  <c r="O5"/>
  <c r="N6"/>
  <c r="L6" s="1"/>
</calcChain>
</file>

<file path=xl/comments1.xml><?xml version="1.0" encoding="utf-8"?>
<comments xmlns="http://schemas.openxmlformats.org/spreadsheetml/2006/main">
  <authors>
    <author>tiadeen2</author>
  </authors>
  <commentList>
    <comment ref="M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真ん中ではなく200pxを基準にAVIY分足すのだろうと推測
</t>
        </r>
      </text>
    </comment>
    <comment ref="M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真ん中ではなく200pxを基準にAVIY分足すのだろうと推測
</t>
        </r>
      </text>
    </comment>
  </commentList>
</comments>
</file>

<file path=xl/sharedStrings.xml><?xml version="1.0" encoding="utf-8"?>
<sst xmlns="http://schemas.openxmlformats.org/spreadsheetml/2006/main" count="132" uniqueCount="36">
  <si>
    <t>720P動画</t>
  </si>
  <si>
    <t>ON</t>
    <phoneticPr fontId="1"/>
  </si>
  <si>
    <t>OFF</t>
    <phoneticPr fontId="1"/>
  </si>
  <si>
    <t>期待する結果</t>
    <rPh sb="0" eb="2">
      <t>キタイ</t>
    </rPh>
    <rPh sb="4" eb="6">
      <t>ケッカ</t>
    </rPh>
    <phoneticPr fontId="1"/>
  </si>
  <si>
    <t>OK/NG</t>
    <phoneticPr fontId="1"/>
  </si>
  <si>
    <t>556x710動画</t>
    <rPh sb="7" eb="9">
      <t>ドウガ</t>
    </rPh>
    <phoneticPr fontId="1"/>
  </si>
  <si>
    <t>↓Bothしか見てません</t>
    <rPh sb="7" eb="8">
      <t>ミ</t>
    </rPh>
    <phoneticPr fontId="1"/>
  </si>
  <si>
    <t>x座標</t>
    <rPh sb="1" eb="3">
      <t>ザヒョウ</t>
    </rPh>
    <phoneticPr fontId="1"/>
  </si>
  <si>
    <t>y座標</t>
    <rPh sb="1" eb="3">
      <t>ザヒョウ</t>
    </rPh>
    <phoneticPr fontId="1"/>
  </si>
  <si>
    <t>OK</t>
    <phoneticPr fontId="1"/>
  </si>
  <si>
    <t>静止画 556</t>
    <rPh sb="0" eb="3">
      <t>セイシガ</t>
    </rPh>
    <phoneticPr fontId="1"/>
  </si>
  <si>
    <t>静止画 278</t>
    <rPh sb="0" eb="3">
      <t>セイシガ</t>
    </rPh>
    <phoneticPr fontId="1"/>
  </si>
  <si>
    <t>※1チェック</t>
    <phoneticPr fontId="1"/>
  </si>
  <si>
    <t>DTX Mania設定</t>
    <rPh sb="9" eb="11">
      <t>セッテイ</t>
    </rPh>
    <phoneticPr fontId="1"/>
  </si>
  <si>
    <t>280x360動画</t>
    <rPh sb="7" eb="9">
      <t>ドウガ</t>
    </rPh>
    <phoneticPr fontId="1"/>
  </si>
  <si>
    <t>ForceScalingAVI</t>
    <phoneticPr fontId="1"/>
  </si>
  <si>
    <t>ScaledAVIX</t>
    <phoneticPr fontId="1"/>
  </si>
  <si>
    <t>ScaledAVIY</t>
    <phoneticPr fontId="1"/>
  </si>
  <si>
    <t>ScaledAVIW</t>
    <phoneticPr fontId="1"/>
  </si>
  <si>
    <t>ScaledAVIH</t>
    <phoneticPr fontId="1"/>
  </si>
  <si>
    <t>動画補足</t>
    <rPh sb="0" eb="2">
      <t>ドウガ</t>
    </rPh>
    <rPh sb="2" eb="4">
      <t>ホソク</t>
    </rPh>
    <phoneticPr fontId="1"/>
  </si>
  <si>
    <t>38362_trial2の結果</t>
    <rPh sb="13" eb="15">
      <t>ケッカ</t>
    </rPh>
    <phoneticPr fontId="1"/>
  </si>
  <si>
    <t>AVIX</t>
    <phoneticPr fontId="1"/>
  </si>
  <si>
    <t>AVIY</t>
    <phoneticPr fontId="1"/>
  </si>
  <si>
    <t>ON</t>
    <phoneticPr fontId="1"/>
  </si>
  <si>
    <t>OK</t>
    <phoneticPr fontId="1"/>
  </si>
  <si>
    <t>W</t>
    <phoneticPr fontId="1"/>
  </si>
  <si>
    <t>H</t>
    <phoneticPr fontId="1"/>
  </si>
  <si>
    <t>OK</t>
    <phoneticPr fontId="1"/>
  </si>
  <si>
    <t>←y座標はAVIY+200pxされるのは仕様、という想定</t>
    <rPh sb="2" eb="4">
      <t>ザヒョウ</t>
    </rPh>
    <rPh sb="20" eb="22">
      <t>シヨウ</t>
    </rPh>
    <rPh sb="26" eb="28">
      <t>ソウテイ</t>
    </rPh>
    <phoneticPr fontId="1"/>
  </si>
  <si>
    <t>画面いっぱい想定</t>
    <rPh sb="0" eb="2">
      <t>ガメン</t>
    </rPh>
    <rPh sb="6" eb="8">
      <t>ソウテイ</t>
    </rPh>
    <phoneticPr fontId="1"/>
  </si>
  <si>
    <t>指定範囲内描画</t>
    <rPh sb="0" eb="7">
      <t>シテイハンイナイビョウガ</t>
    </rPh>
    <phoneticPr fontId="1"/>
  </si>
  <si>
    <t>←静止画はScaledを使わない</t>
    <rPh sb="1" eb="4">
      <t>セイシガ</t>
    </rPh>
    <rPh sb="12" eb="13">
      <t>ツカ</t>
    </rPh>
    <phoneticPr fontId="1"/>
  </si>
  <si>
    <t>W</t>
    <phoneticPr fontId="1"/>
  </si>
  <si>
    <t>H</t>
    <phoneticPr fontId="1"/>
  </si>
  <si>
    <t>↑※1：556x710サイズのBGA/AVIを使用するにチェックを入れた譜面かどうか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</si>
</sst>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Continuous" vertical="center"/>
    </xf>
    <xf numFmtId="0" fontId="2" fillId="5" borderId="4" xfId="0" applyFont="1" applyFill="1" applyBorder="1" applyAlignment="1">
      <alignment horizontal="centerContinuous" vertical="center"/>
    </xf>
    <xf numFmtId="0" fontId="0" fillId="3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Continuous" vertical="center"/>
    </xf>
    <xf numFmtId="0" fontId="0" fillId="6" borderId="1" xfId="0" applyFill="1" applyBorder="1" applyAlignment="1">
      <alignment horizontal="right" vertical="center"/>
    </xf>
    <xf numFmtId="0" fontId="0" fillId="9" borderId="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2" fillId="8" borderId="1" xfId="0" applyFont="1" applyFill="1" applyBorder="1">
      <alignment vertical="center"/>
    </xf>
    <xf numFmtId="0" fontId="2" fillId="9" borderId="1" xfId="0" applyFont="1" applyFill="1" applyBorder="1">
      <alignment vertical="center"/>
    </xf>
    <xf numFmtId="0" fontId="0" fillId="9" borderId="1" xfId="0" applyFill="1" applyBorder="1" applyAlignment="1">
      <alignment horizontal="right" vertical="center"/>
    </xf>
    <xf numFmtId="0" fontId="0" fillId="9" borderId="0" xfId="0" applyFill="1">
      <alignment vertical="center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9" borderId="3" xfId="0" applyFill="1" applyBorder="1">
      <alignment vertical="center"/>
    </xf>
    <xf numFmtId="0" fontId="0" fillId="8" borderId="3" xfId="0" applyFill="1" applyBorder="1">
      <alignment vertical="center"/>
    </xf>
    <xf numFmtId="0" fontId="0" fillId="10" borderId="3" xfId="0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6" borderId="7" xfId="0" applyFill="1" applyBorder="1">
      <alignment vertical="center"/>
    </xf>
    <xf numFmtId="0" fontId="0" fillId="9" borderId="7" xfId="0" applyFill="1" applyBorder="1">
      <alignment vertical="center"/>
    </xf>
    <xf numFmtId="0" fontId="0" fillId="8" borderId="7" xfId="0" applyFill="1" applyBorder="1">
      <alignment vertical="center"/>
    </xf>
    <xf numFmtId="0" fontId="0" fillId="10" borderId="7" xfId="0" applyFill="1" applyBorder="1">
      <alignment vertical="center"/>
    </xf>
    <xf numFmtId="0" fontId="0" fillId="2" borderId="3" xfId="0" applyFill="1" applyBorder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10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3" borderId="3" xfId="0" applyFont="1" applyFill="1" applyBorder="1">
      <alignment vertical="center"/>
    </xf>
    <xf numFmtId="0" fontId="2" fillId="6" borderId="7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3" borderId="1" xfId="0" applyFont="1" applyFill="1" applyBorder="1">
      <alignment vertical="center"/>
    </xf>
    <xf numFmtId="176" fontId="0" fillId="6" borderId="1" xfId="0" applyNumberForma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" fillId="9" borderId="3" xfId="0" applyFont="1" applyFill="1" applyBorder="1">
      <alignment vertical="center"/>
    </xf>
    <xf numFmtId="0" fontId="2" fillId="9" borderId="7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9" borderId="1" xfId="0" applyFont="1" applyFill="1" applyBorder="1">
      <alignment vertical="center"/>
    </xf>
    <xf numFmtId="0" fontId="2" fillId="8" borderId="7" xfId="0" applyFont="1" applyFill="1" applyBorder="1">
      <alignment vertical="center"/>
    </xf>
    <xf numFmtId="0" fontId="2" fillId="8" borderId="3" xfId="0" applyFont="1" applyFill="1" applyBorder="1">
      <alignment vertical="center"/>
    </xf>
    <xf numFmtId="0" fontId="3" fillId="8" borderId="7" xfId="0" applyFont="1" applyFill="1" applyBorder="1">
      <alignment vertical="center"/>
    </xf>
    <xf numFmtId="0" fontId="2" fillId="10" borderId="3" xfId="0" applyFont="1" applyFill="1" applyBorder="1">
      <alignment vertical="center"/>
    </xf>
    <xf numFmtId="0" fontId="2" fillId="10" borderId="7" xfId="0" applyFont="1" applyFill="1" applyBorder="1">
      <alignment vertical="center"/>
    </xf>
    <xf numFmtId="0" fontId="3" fillId="6" borderId="1" xfId="0" applyFont="1" applyFill="1" applyBorder="1">
      <alignment vertical="center"/>
    </xf>
    <xf numFmtId="0" fontId="2" fillId="4" borderId="5" xfId="0" applyFont="1" applyFill="1" applyBorder="1" applyAlignment="1">
      <alignment vertical="center"/>
    </xf>
    <xf numFmtId="177" fontId="0" fillId="9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right" vertical="center"/>
    </xf>
    <xf numFmtId="0" fontId="0" fillId="8" borderId="1" xfId="0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0" fillId="10" borderId="1" xfId="0" applyFill="1" applyBorder="1" applyAlignment="1">
      <alignment horizontal="right" vertical="center"/>
    </xf>
    <xf numFmtId="176" fontId="0" fillId="9" borderId="1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0"/>
  <sheetViews>
    <sheetView tabSelected="1" workbookViewId="0">
      <selection activeCell="H20" sqref="H20"/>
    </sheetView>
  </sheetViews>
  <sheetFormatPr defaultRowHeight="13.5"/>
  <cols>
    <col min="1" max="1" width="17.875" bestFit="1" customWidth="1"/>
    <col min="2" max="2" width="17.375" bestFit="1" customWidth="1"/>
    <col min="4" max="4" width="8.25" bestFit="1" customWidth="1"/>
    <col min="5" max="8" width="12.375" bestFit="1" customWidth="1"/>
    <col min="9" max="10" width="6.125" customWidth="1"/>
    <col min="11" max="11" width="9.75" style="11" customWidth="1"/>
    <col min="12" max="14" width="9.75" customWidth="1"/>
    <col min="15" max="15" width="10.5" bestFit="1" customWidth="1"/>
    <col min="16" max="19" width="9.75" customWidth="1"/>
    <col min="20" max="20" width="9" style="11"/>
  </cols>
  <sheetData>
    <row r="1" spans="1:16384">
      <c r="A1" s="66" t="s">
        <v>30</v>
      </c>
      <c r="C1" t="s">
        <v>6</v>
      </c>
    </row>
    <row r="2" spans="1:16384">
      <c r="B2" s="45" t="s">
        <v>13</v>
      </c>
      <c r="C2" s="46"/>
      <c r="D2" s="46"/>
      <c r="E2" s="46"/>
      <c r="F2" s="46"/>
      <c r="G2" s="46"/>
      <c r="H2" s="47"/>
      <c r="I2" s="48" t="s">
        <v>20</v>
      </c>
      <c r="J2" s="75"/>
      <c r="K2" s="49"/>
      <c r="L2" s="6" t="s">
        <v>3</v>
      </c>
      <c r="M2" s="7"/>
      <c r="N2" s="15"/>
      <c r="O2" s="15"/>
      <c r="P2" s="6" t="s">
        <v>21</v>
      </c>
      <c r="Q2" s="7"/>
      <c r="R2" s="7"/>
      <c r="S2" s="7"/>
    </row>
    <row r="3" spans="1:16384">
      <c r="A3" s="38"/>
      <c r="B3" s="32" t="s">
        <v>15</v>
      </c>
      <c r="C3" s="25" t="s">
        <v>22</v>
      </c>
      <c r="D3" s="26" t="s">
        <v>23</v>
      </c>
      <c r="E3" s="32" t="s">
        <v>16</v>
      </c>
      <c r="F3" s="25" t="s">
        <v>17</v>
      </c>
      <c r="G3" s="32" t="s">
        <v>18</v>
      </c>
      <c r="H3" s="25" t="s">
        <v>19</v>
      </c>
      <c r="I3" s="4" t="s">
        <v>33</v>
      </c>
      <c r="J3" s="4" t="s">
        <v>34</v>
      </c>
      <c r="K3" s="4" t="s">
        <v>12</v>
      </c>
      <c r="L3" s="5" t="s">
        <v>7</v>
      </c>
      <c r="M3" s="5" t="s">
        <v>8</v>
      </c>
      <c r="N3" s="5" t="s">
        <v>26</v>
      </c>
      <c r="O3" s="5" t="s">
        <v>27</v>
      </c>
      <c r="P3" s="5" t="s">
        <v>7</v>
      </c>
      <c r="Q3" s="5" t="s">
        <v>8</v>
      </c>
      <c r="R3" s="5" t="s">
        <v>26</v>
      </c>
      <c r="S3" s="5" t="s">
        <v>27</v>
      </c>
      <c r="T3" s="3" t="s">
        <v>4</v>
      </c>
    </row>
    <row r="4" spans="1:16384">
      <c r="A4" s="27" t="s">
        <v>0</v>
      </c>
      <c r="B4" s="44" t="s">
        <v>1</v>
      </c>
      <c r="C4" s="8">
        <v>1300</v>
      </c>
      <c r="D4" s="27">
        <v>128</v>
      </c>
      <c r="E4" s="44">
        <v>0</v>
      </c>
      <c r="F4" s="1">
        <v>0</v>
      </c>
      <c r="G4" s="44">
        <v>1920</v>
      </c>
      <c r="H4" s="1">
        <v>1080</v>
      </c>
      <c r="I4" s="8">
        <v>1280</v>
      </c>
      <c r="J4" s="8">
        <v>720</v>
      </c>
      <c r="K4" s="12" t="s">
        <v>1</v>
      </c>
      <c r="L4" s="77">
        <f>G4/2-N4/2+E4</f>
        <v>0</v>
      </c>
      <c r="M4" s="77">
        <f>H4/2-O4/2+F4</f>
        <v>0</v>
      </c>
      <c r="N4" s="77">
        <f>G4</f>
        <v>1920</v>
      </c>
      <c r="O4" s="77">
        <f>J4*G4/I4</f>
        <v>1080</v>
      </c>
      <c r="P4" s="8">
        <v>0</v>
      </c>
      <c r="Q4" s="54">
        <v>0</v>
      </c>
      <c r="R4" s="54">
        <v>1920</v>
      </c>
      <c r="S4" s="8">
        <v>1080</v>
      </c>
      <c r="T4" s="41" t="s">
        <v>25</v>
      </c>
    </row>
    <row r="5" spans="1:16384">
      <c r="A5" s="27" t="s">
        <v>0</v>
      </c>
      <c r="B5" s="44" t="s">
        <v>2</v>
      </c>
      <c r="C5" s="1">
        <v>1300</v>
      </c>
      <c r="D5" s="50">
        <v>128</v>
      </c>
      <c r="E5" s="33">
        <v>0</v>
      </c>
      <c r="F5" s="8">
        <v>0</v>
      </c>
      <c r="G5" s="33">
        <v>1920</v>
      </c>
      <c r="H5" s="8">
        <v>1080</v>
      </c>
      <c r="I5" s="8">
        <v>1280</v>
      </c>
      <c r="J5" s="8">
        <v>720</v>
      </c>
      <c r="K5" s="12" t="s">
        <v>1</v>
      </c>
      <c r="L5" s="77">
        <f>C5</f>
        <v>1300</v>
      </c>
      <c r="M5" s="78">
        <f>200+D5</f>
        <v>328</v>
      </c>
      <c r="N5" s="77">
        <v>556</v>
      </c>
      <c r="O5" s="77">
        <f>N5*J5/I5</f>
        <v>312.75</v>
      </c>
      <c r="P5" s="8">
        <v>1300</v>
      </c>
      <c r="Q5" s="1">
        <v>328</v>
      </c>
      <c r="R5" s="54">
        <v>556</v>
      </c>
      <c r="S5" s="8">
        <v>313</v>
      </c>
      <c r="T5" s="41" t="s">
        <v>28</v>
      </c>
      <c r="U5" t="s">
        <v>29</v>
      </c>
    </row>
    <row r="6" spans="1:16384">
      <c r="A6" s="28" t="s">
        <v>5</v>
      </c>
      <c r="B6" s="51" t="s">
        <v>24</v>
      </c>
      <c r="C6" s="9">
        <v>1300</v>
      </c>
      <c r="D6" s="28">
        <v>128</v>
      </c>
      <c r="E6" s="51">
        <v>0</v>
      </c>
      <c r="F6" s="2">
        <v>0</v>
      </c>
      <c r="G6" s="51">
        <v>1920</v>
      </c>
      <c r="H6" s="2">
        <v>1080</v>
      </c>
      <c r="I6" s="9">
        <v>556</v>
      </c>
      <c r="J6" s="9">
        <v>710</v>
      </c>
      <c r="K6" s="13" t="s">
        <v>1</v>
      </c>
      <c r="L6" s="55">
        <f>G6/2-N6/2+E6</f>
        <v>537.12676056338023</v>
      </c>
      <c r="M6" s="16">
        <f>H6/2-O6/2+F6</f>
        <v>0</v>
      </c>
      <c r="N6" s="55">
        <f>I6*H6/J6</f>
        <v>845.74647887323943</v>
      </c>
      <c r="O6" s="16">
        <f>H6</f>
        <v>1080</v>
      </c>
      <c r="P6" s="56">
        <v>537</v>
      </c>
      <c r="Q6" s="9">
        <v>0</v>
      </c>
      <c r="R6" s="9">
        <v>845</v>
      </c>
      <c r="S6" s="56">
        <v>1080</v>
      </c>
      <c r="T6" s="57" t="s">
        <v>25</v>
      </c>
    </row>
    <row r="7" spans="1:16384">
      <c r="A7" s="28" t="s">
        <v>5</v>
      </c>
      <c r="B7" s="51" t="s">
        <v>2</v>
      </c>
      <c r="C7" s="2">
        <v>1300</v>
      </c>
      <c r="D7" s="52">
        <v>128</v>
      </c>
      <c r="E7" s="34">
        <v>0</v>
      </c>
      <c r="F7" s="9">
        <v>0</v>
      </c>
      <c r="G7" s="34">
        <v>1920</v>
      </c>
      <c r="H7" s="9">
        <v>1080</v>
      </c>
      <c r="I7" s="9">
        <v>556</v>
      </c>
      <c r="J7" s="9">
        <v>710</v>
      </c>
      <c r="K7" s="13" t="s">
        <v>1</v>
      </c>
      <c r="L7" s="16">
        <f>C7</f>
        <v>1300</v>
      </c>
      <c r="M7" s="56">
        <f>D7</f>
        <v>128</v>
      </c>
      <c r="N7" s="16">
        <v>556</v>
      </c>
      <c r="O7" s="16">
        <v>710</v>
      </c>
      <c r="P7" s="9">
        <v>1300</v>
      </c>
      <c r="Q7" s="9">
        <v>128</v>
      </c>
      <c r="R7" s="9">
        <v>556</v>
      </c>
      <c r="S7" s="16">
        <v>710</v>
      </c>
      <c r="T7" s="13" t="s">
        <v>25</v>
      </c>
    </row>
    <row r="8" spans="1:16384" s="22" customFormat="1">
      <c r="A8" s="29" t="s">
        <v>14</v>
      </c>
      <c r="B8" s="65" t="s">
        <v>1</v>
      </c>
      <c r="C8" s="17">
        <v>1300</v>
      </c>
      <c r="D8" s="29">
        <v>128</v>
      </c>
      <c r="E8" s="65">
        <v>0</v>
      </c>
      <c r="F8" s="20">
        <v>0</v>
      </c>
      <c r="G8" s="65">
        <v>1920</v>
      </c>
      <c r="H8" s="20">
        <v>1080</v>
      </c>
      <c r="I8" s="17">
        <v>280</v>
      </c>
      <c r="J8" s="17">
        <v>360</v>
      </c>
      <c r="K8" s="18" t="s">
        <v>2</v>
      </c>
      <c r="L8" s="76">
        <f>G8/2-N8/2+E8</f>
        <v>540</v>
      </c>
      <c r="M8" s="21">
        <f>H8/2-O8/2+F8</f>
        <v>0</v>
      </c>
      <c r="N8" s="76">
        <f>I8*H8/J8</f>
        <v>840</v>
      </c>
      <c r="O8" s="21">
        <f>H8</f>
        <v>1080</v>
      </c>
      <c r="P8" s="21">
        <v>540</v>
      </c>
      <c r="Q8" s="17">
        <v>0</v>
      </c>
      <c r="R8" s="17">
        <v>840</v>
      </c>
      <c r="S8" s="21">
        <v>1080</v>
      </c>
      <c r="T8" s="18" t="s">
        <v>25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22" customFormat="1">
      <c r="A9" s="29" t="s">
        <v>14</v>
      </c>
      <c r="B9" s="65" t="s">
        <v>2</v>
      </c>
      <c r="C9" s="20">
        <v>1300</v>
      </c>
      <c r="D9" s="64">
        <v>128</v>
      </c>
      <c r="E9" s="35">
        <v>0</v>
      </c>
      <c r="F9" s="17">
        <v>0</v>
      </c>
      <c r="G9" s="35">
        <v>1920</v>
      </c>
      <c r="H9" s="17">
        <v>1080</v>
      </c>
      <c r="I9" s="17">
        <v>280</v>
      </c>
      <c r="J9" s="17">
        <v>360</v>
      </c>
      <c r="K9" s="18" t="s">
        <v>2</v>
      </c>
      <c r="L9" s="21">
        <f>C9</f>
        <v>1300</v>
      </c>
      <c r="M9" s="79">
        <f>D9</f>
        <v>128</v>
      </c>
      <c r="N9" s="21">
        <v>556</v>
      </c>
      <c r="O9" s="21">
        <v>710</v>
      </c>
      <c r="P9" s="17">
        <v>1300</v>
      </c>
      <c r="Q9" s="68">
        <v>128</v>
      </c>
      <c r="R9" s="17">
        <v>556</v>
      </c>
      <c r="S9" s="17">
        <v>710</v>
      </c>
      <c r="T9" s="18" t="s">
        <v>25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6384">
      <c r="A10" s="30" t="s">
        <v>10</v>
      </c>
      <c r="B10" s="69" t="s">
        <v>1</v>
      </c>
      <c r="C10" s="19">
        <v>1300</v>
      </c>
      <c r="D10" s="70">
        <v>128</v>
      </c>
      <c r="E10" s="71">
        <v>0</v>
      </c>
      <c r="F10" s="40">
        <v>0</v>
      </c>
      <c r="G10" s="71">
        <v>1920</v>
      </c>
      <c r="H10" s="40">
        <v>1080</v>
      </c>
      <c r="I10" s="10">
        <v>556</v>
      </c>
      <c r="J10" s="10">
        <v>710</v>
      </c>
      <c r="K10" s="14" t="s">
        <v>1</v>
      </c>
      <c r="L10" s="80">
        <f t="shared" ref="L10:L13" si="0">C10</f>
        <v>1300</v>
      </c>
      <c r="M10" s="81">
        <f t="shared" ref="M10:M13" si="1">D10</f>
        <v>128</v>
      </c>
      <c r="N10" s="80">
        <v>556</v>
      </c>
      <c r="O10" s="80">
        <v>710</v>
      </c>
      <c r="P10" s="40">
        <v>1300</v>
      </c>
      <c r="Q10" s="40">
        <v>128</v>
      </c>
      <c r="R10" s="10">
        <v>556</v>
      </c>
      <c r="S10" s="40">
        <v>710</v>
      </c>
      <c r="T10" s="42" t="s">
        <v>25</v>
      </c>
      <c r="U10" t="s">
        <v>32</v>
      </c>
    </row>
    <row r="11" spans="1:16384">
      <c r="A11" s="30" t="s">
        <v>10</v>
      </c>
      <c r="B11" s="69" t="s">
        <v>2</v>
      </c>
      <c r="C11" s="19">
        <v>1300</v>
      </c>
      <c r="D11" s="70">
        <v>128</v>
      </c>
      <c r="E11" s="36">
        <v>0</v>
      </c>
      <c r="F11" s="10">
        <v>0</v>
      </c>
      <c r="G11" s="36">
        <v>1920</v>
      </c>
      <c r="H11" s="10">
        <v>1080</v>
      </c>
      <c r="I11" s="10">
        <v>556</v>
      </c>
      <c r="J11" s="10">
        <v>710</v>
      </c>
      <c r="K11" s="14" t="s">
        <v>1</v>
      </c>
      <c r="L11" s="80">
        <f t="shared" si="0"/>
        <v>1300</v>
      </c>
      <c r="M11" s="81">
        <f t="shared" si="1"/>
        <v>128</v>
      </c>
      <c r="N11" s="80">
        <v>556</v>
      </c>
      <c r="O11" s="80">
        <v>710</v>
      </c>
      <c r="P11" s="10">
        <v>1300</v>
      </c>
      <c r="Q11" s="10">
        <v>128</v>
      </c>
      <c r="R11" s="10">
        <v>556</v>
      </c>
      <c r="S11" s="40">
        <v>710</v>
      </c>
      <c r="T11" s="42" t="s">
        <v>25</v>
      </c>
    </row>
    <row r="12" spans="1:16384">
      <c r="A12" s="31" t="s">
        <v>11</v>
      </c>
      <c r="B12" s="73" t="s">
        <v>1</v>
      </c>
      <c r="C12" s="43">
        <v>1300</v>
      </c>
      <c r="D12" s="72">
        <v>128</v>
      </c>
      <c r="E12" s="37">
        <v>0</v>
      </c>
      <c r="F12" s="23">
        <v>0</v>
      </c>
      <c r="G12" s="37">
        <v>1920</v>
      </c>
      <c r="H12" s="23">
        <v>1080</v>
      </c>
      <c r="I12" s="23">
        <v>278</v>
      </c>
      <c r="J12" s="23">
        <v>355</v>
      </c>
      <c r="K12" s="24" t="s">
        <v>2</v>
      </c>
      <c r="L12" s="82">
        <f t="shared" si="0"/>
        <v>1300</v>
      </c>
      <c r="M12" s="82">
        <f t="shared" si="1"/>
        <v>128</v>
      </c>
      <c r="N12" s="82">
        <v>556</v>
      </c>
      <c r="O12" s="82">
        <v>710</v>
      </c>
      <c r="P12" s="23">
        <v>1300</v>
      </c>
      <c r="Q12" s="23">
        <v>128</v>
      </c>
      <c r="R12" s="23">
        <v>556</v>
      </c>
      <c r="S12" s="23">
        <v>710</v>
      </c>
      <c r="T12" s="24" t="s">
        <v>25</v>
      </c>
    </row>
    <row r="13" spans="1:16384">
      <c r="A13" s="31" t="s">
        <v>11</v>
      </c>
      <c r="B13" s="73" t="s">
        <v>2</v>
      </c>
      <c r="C13" s="43">
        <v>1300</v>
      </c>
      <c r="D13" s="72">
        <v>128</v>
      </c>
      <c r="E13" s="37">
        <v>0</v>
      </c>
      <c r="F13" s="23">
        <v>0</v>
      </c>
      <c r="G13" s="37">
        <v>1920</v>
      </c>
      <c r="H13" s="23">
        <v>1080</v>
      </c>
      <c r="I13" s="23">
        <v>278</v>
      </c>
      <c r="J13" s="23">
        <v>355</v>
      </c>
      <c r="K13" s="24" t="s">
        <v>2</v>
      </c>
      <c r="L13" s="82">
        <f t="shared" si="0"/>
        <v>1300</v>
      </c>
      <c r="M13" s="82">
        <f t="shared" si="1"/>
        <v>128</v>
      </c>
      <c r="N13" s="82">
        <v>556</v>
      </c>
      <c r="O13" s="82">
        <v>710</v>
      </c>
      <c r="P13" s="23">
        <v>1300</v>
      </c>
      <c r="Q13" s="23">
        <v>128</v>
      </c>
      <c r="R13" s="23">
        <v>556</v>
      </c>
      <c r="S13" s="23">
        <v>710</v>
      </c>
      <c r="T13" s="24" t="s">
        <v>25</v>
      </c>
    </row>
    <row r="14" spans="1:16384" s="59" customFormat="1">
      <c r="A14" s="53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60"/>
      <c r="M14" s="60"/>
      <c r="N14" s="60"/>
      <c r="O14" s="60"/>
      <c r="P14" s="60"/>
      <c r="Q14" s="60"/>
      <c r="R14" s="60"/>
      <c r="S14" s="60"/>
      <c r="T14" s="58"/>
    </row>
    <row r="15" spans="1:16384" s="59" customFormat="1">
      <c r="A15" s="67" t="s">
        <v>31</v>
      </c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2"/>
      <c r="M15" s="62"/>
      <c r="N15" s="62"/>
      <c r="O15" s="62"/>
      <c r="P15" s="62"/>
      <c r="Q15" s="62"/>
      <c r="R15" s="62"/>
      <c r="S15" s="62"/>
      <c r="T15" s="58"/>
    </row>
    <row r="16" spans="1:16384">
      <c r="B16" s="45" t="s">
        <v>13</v>
      </c>
      <c r="C16" s="46"/>
      <c r="D16" s="46"/>
      <c r="E16" s="46"/>
      <c r="F16" s="46"/>
      <c r="G16" s="46"/>
      <c r="H16" s="47"/>
      <c r="I16" s="48" t="s">
        <v>20</v>
      </c>
      <c r="J16" s="75"/>
      <c r="K16" s="49"/>
      <c r="L16" s="6" t="s">
        <v>3</v>
      </c>
      <c r="M16" s="7"/>
      <c r="N16" s="15"/>
      <c r="O16" s="15"/>
      <c r="P16" s="6" t="s">
        <v>21</v>
      </c>
      <c r="Q16" s="7"/>
      <c r="R16" s="7"/>
      <c r="S16" s="7"/>
    </row>
    <row r="17" spans="1:16384">
      <c r="A17" s="38"/>
      <c r="B17" s="32" t="s">
        <v>15</v>
      </c>
      <c r="C17" s="25" t="s">
        <v>22</v>
      </c>
      <c r="D17" s="26" t="s">
        <v>23</v>
      </c>
      <c r="E17" s="32" t="s">
        <v>16</v>
      </c>
      <c r="F17" s="25" t="s">
        <v>17</v>
      </c>
      <c r="G17" s="32" t="s">
        <v>18</v>
      </c>
      <c r="H17" s="25" t="s">
        <v>19</v>
      </c>
      <c r="I17" s="4" t="s">
        <v>33</v>
      </c>
      <c r="J17" s="4" t="s">
        <v>34</v>
      </c>
      <c r="K17" s="4" t="s">
        <v>12</v>
      </c>
      <c r="L17" s="5" t="s">
        <v>7</v>
      </c>
      <c r="M17" s="5" t="s">
        <v>8</v>
      </c>
      <c r="N17" s="5" t="s">
        <v>26</v>
      </c>
      <c r="O17" s="5" t="s">
        <v>27</v>
      </c>
      <c r="P17" s="5" t="s">
        <v>7</v>
      </c>
      <c r="Q17" s="5" t="s">
        <v>8</v>
      </c>
      <c r="R17" s="5" t="s">
        <v>26</v>
      </c>
      <c r="S17" s="5" t="s">
        <v>27</v>
      </c>
      <c r="T17" s="3" t="s">
        <v>4</v>
      </c>
    </row>
    <row r="18" spans="1:16384">
      <c r="A18" s="27" t="s">
        <v>0</v>
      </c>
      <c r="B18" s="44" t="s">
        <v>1</v>
      </c>
      <c r="C18" s="8">
        <v>1300</v>
      </c>
      <c r="D18" s="27">
        <v>128</v>
      </c>
      <c r="E18" s="44">
        <v>800</v>
      </c>
      <c r="F18" s="1">
        <v>300</v>
      </c>
      <c r="G18" s="44">
        <v>1024</v>
      </c>
      <c r="H18" s="1">
        <f>1080-F18</f>
        <v>780</v>
      </c>
      <c r="I18" s="8">
        <v>1280</v>
      </c>
      <c r="J18" s="8">
        <v>720</v>
      </c>
      <c r="K18" s="12" t="s">
        <v>1</v>
      </c>
      <c r="L18" s="77">
        <f>G18/2-N18/2+E18</f>
        <v>800</v>
      </c>
      <c r="M18" s="77">
        <f>H18/2-O18/2+F18</f>
        <v>402</v>
      </c>
      <c r="N18" s="77">
        <f>G18</f>
        <v>1024</v>
      </c>
      <c r="O18" s="77">
        <f>J18*G18/I18</f>
        <v>576</v>
      </c>
      <c r="P18" s="8">
        <v>800</v>
      </c>
      <c r="Q18" s="54">
        <v>402</v>
      </c>
      <c r="R18" s="54">
        <v>1024</v>
      </c>
      <c r="S18" s="8">
        <v>576</v>
      </c>
      <c r="T18" s="41" t="s">
        <v>9</v>
      </c>
    </row>
    <row r="19" spans="1:16384">
      <c r="A19" s="27" t="s">
        <v>0</v>
      </c>
      <c r="B19" s="44" t="s">
        <v>2</v>
      </c>
      <c r="C19" s="1">
        <v>1300</v>
      </c>
      <c r="D19" s="50">
        <v>128</v>
      </c>
      <c r="E19" s="33">
        <v>800</v>
      </c>
      <c r="F19" s="8">
        <v>300</v>
      </c>
      <c r="G19" s="33">
        <v>1024</v>
      </c>
      <c r="H19" s="8">
        <v>780</v>
      </c>
      <c r="I19" s="8">
        <v>1280</v>
      </c>
      <c r="J19" s="8">
        <v>720</v>
      </c>
      <c r="K19" s="12" t="s">
        <v>1</v>
      </c>
      <c r="L19" s="77">
        <f>C19</f>
        <v>1300</v>
      </c>
      <c r="M19" s="78">
        <f>200+D19</f>
        <v>328</v>
      </c>
      <c r="N19" s="77">
        <v>556</v>
      </c>
      <c r="O19" s="77">
        <f>N19*J19/I19</f>
        <v>312.75</v>
      </c>
      <c r="P19" s="8">
        <v>1300</v>
      </c>
      <c r="Q19" s="1">
        <v>328</v>
      </c>
      <c r="R19" s="54">
        <v>556</v>
      </c>
      <c r="S19" s="8">
        <v>313</v>
      </c>
      <c r="T19" s="41" t="s">
        <v>28</v>
      </c>
    </row>
    <row r="20" spans="1:16384">
      <c r="A20" s="28" t="s">
        <v>5</v>
      </c>
      <c r="B20" s="51" t="s">
        <v>24</v>
      </c>
      <c r="C20" s="9">
        <v>1300</v>
      </c>
      <c r="D20" s="28">
        <v>128</v>
      </c>
      <c r="E20" s="51">
        <v>800</v>
      </c>
      <c r="F20" s="2">
        <v>300</v>
      </c>
      <c r="G20" s="51">
        <v>1024</v>
      </c>
      <c r="H20" s="2">
        <v>780</v>
      </c>
      <c r="I20" s="9">
        <v>556</v>
      </c>
      <c r="J20" s="9">
        <v>710</v>
      </c>
      <c r="K20" s="13" t="s">
        <v>1</v>
      </c>
      <c r="L20" s="55">
        <f>G20/2-N20/2+E20</f>
        <v>1006.5915492957747</v>
      </c>
      <c r="M20" s="16">
        <f>H20/2-O20/2+F20</f>
        <v>300</v>
      </c>
      <c r="N20" s="55">
        <f>I20*H20/J20</f>
        <v>610.81690140845069</v>
      </c>
      <c r="O20" s="16">
        <f>H20</f>
        <v>780</v>
      </c>
      <c r="P20" s="56">
        <v>1007</v>
      </c>
      <c r="Q20" s="74">
        <v>300</v>
      </c>
      <c r="R20" s="9">
        <v>611</v>
      </c>
      <c r="S20" s="56">
        <v>780</v>
      </c>
      <c r="T20" s="13" t="s">
        <v>9</v>
      </c>
    </row>
    <row r="21" spans="1:16384">
      <c r="A21" s="28" t="s">
        <v>5</v>
      </c>
      <c r="B21" s="51" t="s">
        <v>2</v>
      </c>
      <c r="C21" s="2">
        <v>1300</v>
      </c>
      <c r="D21" s="52">
        <v>128</v>
      </c>
      <c r="E21" s="34">
        <v>800</v>
      </c>
      <c r="F21" s="9">
        <v>300</v>
      </c>
      <c r="G21" s="34">
        <v>1024</v>
      </c>
      <c r="H21" s="9">
        <v>780</v>
      </c>
      <c r="I21" s="9">
        <v>556</v>
      </c>
      <c r="J21" s="9">
        <v>710</v>
      </c>
      <c r="K21" s="13" t="s">
        <v>1</v>
      </c>
      <c r="L21" s="16">
        <f>C21</f>
        <v>1300</v>
      </c>
      <c r="M21" s="56">
        <f>D21</f>
        <v>128</v>
      </c>
      <c r="N21" s="16">
        <v>556</v>
      </c>
      <c r="O21" s="16">
        <v>710</v>
      </c>
      <c r="P21" s="9">
        <v>1300</v>
      </c>
      <c r="Q21" s="9">
        <v>128</v>
      </c>
      <c r="R21" s="9">
        <v>556</v>
      </c>
      <c r="S21" s="16">
        <v>710</v>
      </c>
      <c r="T21" s="13" t="s">
        <v>9</v>
      </c>
    </row>
    <row r="22" spans="1:16384" s="22" customFormat="1">
      <c r="A22" s="29" t="s">
        <v>14</v>
      </c>
      <c r="B22" s="65" t="s">
        <v>1</v>
      </c>
      <c r="C22" s="17">
        <v>1300</v>
      </c>
      <c r="D22" s="29">
        <v>128</v>
      </c>
      <c r="E22" s="65">
        <v>800</v>
      </c>
      <c r="F22" s="20">
        <v>300</v>
      </c>
      <c r="G22" s="65">
        <v>1024</v>
      </c>
      <c r="H22" s="20">
        <v>780</v>
      </c>
      <c r="I22" s="17">
        <v>280</v>
      </c>
      <c r="J22" s="17">
        <v>360</v>
      </c>
      <c r="K22" s="18" t="s">
        <v>2</v>
      </c>
      <c r="L22" s="83">
        <f>G22/2-N22/2+E22</f>
        <v>1008.6666666666667</v>
      </c>
      <c r="M22" s="21">
        <f>H22/2-O22/2+F22</f>
        <v>300</v>
      </c>
      <c r="N22" s="83">
        <f>I22*H22/J22</f>
        <v>606.66666666666663</v>
      </c>
      <c r="O22" s="21">
        <f>H22</f>
        <v>780</v>
      </c>
      <c r="P22" s="21">
        <v>1009</v>
      </c>
      <c r="Q22" s="68">
        <v>300</v>
      </c>
      <c r="R22" s="17">
        <v>607</v>
      </c>
      <c r="S22" s="21">
        <v>780</v>
      </c>
      <c r="T22" s="18" t="s">
        <v>9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6384" s="22" customFormat="1">
      <c r="A23" s="29" t="s">
        <v>14</v>
      </c>
      <c r="B23" s="65" t="s">
        <v>2</v>
      </c>
      <c r="C23" s="20">
        <v>1300</v>
      </c>
      <c r="D23" s="64">
        <v>128</v>
      </c>
      <c r="E23" s="35">
        <v>800</v>
      </c>
      <c r="F23" s="17">
        <v>300</v>
      </c>
      <c r="G23" s="35">
        <v>1024</v>
      </c>
      <c r="H23" s="17">
        <v>780</v>
      </c>
      <c r="I23" s="17">
        <v>280</v>
      </c>
      <c r="J23" s="17">
        <v>360</v>
      </c>
      <c r="K23" s="18" t="s">
        <v>2</v>
      </c>
      <c r="L23" s="21">
        <f>C23</f>
        <v>1300</v>
      </c>
      <c r="M23" s="79">
        <f>D23</f>
        <v>128</v>
      </c>
      <c r="N23" s="21">
        <v>556</v>
      </c>
      <c r="O23" s="21">
        <v>710</v>
      </c>
      <c r="P23" s="17">
        <v>1300</v>
      </c>
      <c r="Q23" s="17">
        <v>128</v>
      </c>
      <c r="R23" s="17">
        <v>556</v>
      </c>
      <c r="S23" s="17">
        <v>710</v>
      </c>
      <c r="T23" s="39" t="s">
        <v>9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1:16384">
      <c r="A24" s="30" t="s">
        <v>10</v>
      </c>
      <c r="B24" s="69" t="s">
        <v>1</v>
      </c>
      <c r="C24" s="19">
        <v>1300</v>
      </c>
      <c r="D24" s="70">
        <v>128</v>
      </c>
      <c r="E24" s="36">
        <v>800</v>
      </c>
      <c r="F24" s="10">
        <v>300</v>
      </c>
      <c r="G24" s="36">
        <v>1024</v>
      </c>
      <c r="H24" s="10">
        <v>780</v>
      </c>
      <c r="I24" s="10">
        <v>556</v>
      </c>
      <c r="J24" s="10">
        <v>710</v>
      </c>
      <c r="K24" s="14" t="s">
        <v>1</v>
      </c>
      <c r="L24" s="80">
        <f t="shared" ref="L24:L27" si="2">C24</f>
        <v>1300</v>
      </c>
      <c r="M24" s="81">
        <f t="shared" ref="M24:M27" si="3">D24</f>
        <v>128</v>
      </c>
      <c r="N24" s="80">
        <v>556</v>
      </c>
      <c r="O24" s="80">
        <v>710</v>
      </c>
      <c r="P24" s="40">
        <v>1300</v>
      </c>
      <c r="Q24" s="40">
        <v>128</v>
      </c>
      <c r="R24" s="10">
        <v>556</v>
      </c>
      <c r="S24" s="40">
        <v>710</v>
      </c>
      <c r="T24" s="42" t="s">
        <v>25</v>
      </c>
    </row>
    <row r="25" spans="1:16384">
      <c r="A25" s="30" t="s">
        <v>10</v>
      </c>
      <c r="B25" s="69" t="s">
        <v>2</v>
      </c>
      <c r="C25" s="19">
        <v>1300</v>
      </c>
      <c r="D25" s="70">
        <v>128</v>
      </c>
      <c r="E25" s="36">
        <v>800</v>
      </c>
      <c r="F25" s="10">
        <v>300</v>
      </c>
      <c r="G25" s="36">
        <v>1024</v>
      </c>
      <c r="H25" s="10">
        <v>780</v>
      </c>
      <c r="I25" s="10">
        <v>556</v>
      </c>
      <c r="J25" s="10">
        <v>710</v>
      </c>
      <c r="K25" s="14" t="s">
        <v>1</v>
      </c>
      <c r="L25" s="80">
        <f t="shared" si="2"/>
        <v>1300</v>
      </c>
      <c r="M25" s="81">
        <f t="shared" si="3"/>
        <v>128</v>
      </c>
      <c r="N25" s="80">
        <v>556</v>
      </c>
      <c r="O25" s="80">
        <v>710</v>
      </c>
      <c r="P25" s="10">
        <v>1300</v>
      </c>
      <c r="Q25" s="10">
        <v>128</v>
      </c>
      <c r="R25" s="10">
        <v>556</v>
      </c>
      <c r="S25" s="40">
        <v>710</v>
      </c>
      <c r="T25" s="42" t="s">
        <v>25</v>
      </c>
    </row>
    <row r="26" spans="1:16384">
      <c r="A26" s="31" t="s">
        <v>11</v>
      </c>
      <c r="B26" s="73" t="s">
        <v>1</v>
      </c>
      <c r="C26" s="43">
        <v>1300</v>
      </c>
      <c r="D26" s="72">
        <v>128</v>
      </c>
      <c r="E26" s="37">
        <v>800</v>
      </c>
      <c r="F26" s="23">
        <v>300</v>
      </c>
      <c r="G26" s="37">
        <v>1024</v>
      </c>
      <c r="H26" s="23">
        <v>780</v>
      </c>
      <c r="I26" s="23">
        <v>278</v>
      </c>
      <c r="J26" s="23">
        <v>355</v>
      </c>
      <c r="K26" s="24" t="s">
        <v>2</v>
      </c>
      <c r="L26" s="82">
        <f t="shared" si="2"/>
        <v>1300</v>
      </c>
      <c r="M26" s="82">
        <f t="shared" si="3"/>
        <v>128</v>
      </c>
      <c r="N26" s="82">
        <v>556</v>
      </c>
      <c r="O26" s="82">
        <v>710</v>
      </c>
      <c r="P26" s="23">
        <v>1300</v>
      </c>
      <c r="Q26" s="23">
        <v>128</v>
      </c>
      <c r="R26" s="23">
        <v>556</v>
      </c>
      <c r="S26" s="23">
        <v>710</v>
      </c>
      <c r="T26" s="24" t="s">
        <v>25</v>
      </c>
    </row>
    <row r="27" spans="1:16384">
      <c r="A27" s="31" t="s">
        <v>11</v>
      </c>
      <c r="B27" s="73" t="s">
        <v>2</v>
      </c>
      <c r="C27" s="43">
        <v>1300</v>
      </c>
      <c r="D27" s="72">
        <v>128</v>
      </c>
      <c r="E27" s="37">
        <v>800</v>
      </c>
      <c r="F27" s="23">
        <v>300</v>
      </c>
      <c r="G27" s="37">
        <v>1024</v>
      </c>
      <c r="H27" s="23">
        <v>780</v>
      </c>
      <c r="I27" s="23">
        <v>278</v>
      </c>
      <c r="J27" s="23">
        <v>355</v>
      </c>
      <c r="K27" s="24" t="s">
        <v>2</v>
      </c>
      <c r="L27" s="82">
        <f t="shared" si="2"/>
        <v>1300</v>
      </c>
      <c r="M27" s="82">
        <f t="shared" si="3"/>
        <v>128</v>
      </c>
      <c r="N27" s="82">
        <v>556</v>
      </c>
      <c r="O27" s="82">
        <v>710</v>
      </c>
      <c r="P27" s="23">
        <v>1300</v>
      </c>
      <c r="Q27" s="23">
        <v>128</v>
      </c>
      <c r="R27" s="23">
        <v>556</v>
      </c>
      <c r="S27" s="23">
        <v>710</v>
      </c>
      <c r="T27" s="24" t="s">
        <v>25</v>
      </c>
    </row>
    <row r="30" spans="1:16384">
      <c r="K30" s="84" t="s">
        <v>35</v>
      </c>
    </row>
  </sheetData>
  <phoneticPr fontId="1"/>
  <pageMargins left="0.7" right="0.7" top="0.75" bottom="0.75" header="0.3" footer="0.3"/>
  <pageSetup paperSize="9" orientation="portrait" horizontalDpi="0" verticalDpi="0" r:id="rId1"/>
  <ignoredErrors>
    <ignoredError sqref="L5:M5 L7:M7 L19:M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tiadeen2</dc:creator>
  <cp:lastModifiedBy>tiadeen2</cp:lastModifiedBy>
  <dcterms:created xsi:type="dcterms:W3CDTF">2018-07-21T03:08:34Z</dcterms:created>
  <dcterms:modified xsi:type="dcterms:W3CDTF">2019-01-12T07:59:33Z</dcterms:modified>
</cp:coreProperties>
</file>